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1 柔道\専門部\1 専門部活動\2 各種大会\新潟県錬成大会\2015\"/>
    </mc:Choice>
  </mc:AlternateContent>
  <bookViews>
    <workbookView xWindow="0" yWindow="0" windowWidth="20490" windowHeight="7770"/>
  </bookViews>
  <sheets>
    <sheet name="記入の仕方と基本情報入力" sheetId="1" r:id="rId1"/>
    <sheet name="男子全階級入力" sheetId="2" r:id="rId2"/>
    <sheet name="女子全階級入力" sheetId="18" r:id="rId3"/>
    <sheet name="確認用" sheetId="19" r:id="rId4"/>
  </sheets>
  <definedNames>
    <definedName name="_xlnm.Print_Area" localSheetId="0">記入の仕方と基本情報入力!$A$1:$H$44</definedName>
  </definedNames>
  <calcPr calcId="152511"/>
</workbook>
</file>

<file path=xl/calcChain.xml><?xml version="1.0" encoding="utf-8"?>
<calcChain xmlns="http://schemas.openxmlformats.org/spreadsheetml/2006/main">
  <c r="R5" i="19" l="1"/>
  <c r="Q5" i="19"/>
  <c r="P5" i="19"/>
  <c r="O5" i="19"/>
  <c r="N5" i="19"/>
  <c r="M5" i="19"/>
  <c r="L5" i="19"/>
  <c r="I5" i="19"/>
  <c r="H5" i="19"/>
  <c r="G5" i="19"/>
  <c r="F5" i="19"/>
  <c r="E5" i="19"/>
  <c r="D5" i="19"/>
  <c r="C5" i="19"/>
  <c r="B5" i="19"/>
  <c r="A5" i="19"/>
  <c r="D35" i="18"/>
  <c r="K5" i="19" s="1"/>
  <c r="D35" i="2"/>
  <c r="G2" i="2" s="1"/>
  <c r="G2" i="18" l="1"/>
  <c r="C40" i="1"/>
  <c r="S5" i="19"/>
  <c r="J5" i="19"/>
  <c r="C39" i="1"/>
  <c r="C41" i="1" l="1"/>
  <c r="C42" i="1" s="1"/>
  <c r="T5" i="19"/>
  <c r="U5" i="19" s="1"/>
</calcChain>
</file>

<file path=xl/sharedStrings.xml><?xml version="1.0" encoding="utf-8"?>
<sst xmlns="http://schemas.openxmlformats.org/spreadsheetml/2006/main" count="119" uniqueCount="85">
  <si>
    <t>記入場の注意</t>
    <rPh sb="0" eb="2">
      <t>キニュウ</t>
    </rPh>
    <rPh sb="2" eb="3">
      <t>ジョウ</t>
    </rPh>
    <rPh sb="4" eb="6">
      <t>チュウイ</t>
    </rPh>
    <phoneticPr fontId="1"/>
  </si>
  <si>
    <t>氏名</t>
    <rPh sb="0" eb="2">
      <t>シメイ</t>
    </rPh>
    <phoneticPr fontId="1"/>
  </si>
  <si>
    <t>学年</t>
    <rPh sb="0" eb="2">
      <t>ガクネン</t>
    </rPh>
    <phoneticPr fontId="1"/>
  </si>
  <si>
    <t>実績</t>
    <rPh sb="0" eb="2">
      <t>ジッセキ</t>
    </rPh>
    <phoneticPr fontId="1"/>
  </si>
  <si>
    <t>↑姓名の間にスペースを入れてください。</t>
    <rPh sb="1" eb="2">
      <t>セイ</t>
    </rPh>
    <rPh sb="2" eb="3">
      <t>メイ</t>
    </rPh>
    <rPh sb="4" eb="5">
      <t>アイダ</t>
    </rPh>
    <rPh sb="11" eb="12">
      <t>イ</t>
    </rPh>
    <phoneticPr fontId="1"/>
  </si>
  <si>
    <t>↑１か２を記入。</t>
    <rPh sb="5" eb="7">
      <t>キニュウ</t>
    </rPh>
    <phoneticPr fontId="1"/>
  </si>
  <si>
    <t>学校名</t>
    <rPh sb="0" eb="3">
      <t>ガッコウメイ</t>
    </rPh>
    <phoneticPr fontId="1"/>
  </si>
  <si>
    <t>男子</t>
    <rPh sb="0" eb="2">
      <t>ダンシ</t>
    </rPh>
    <phoneticPr fontId="1"/>
  </si>
  <si>
    <t>女子</t>
    <rPh sb="0" eb="2">
      <t>ジョシ</t>
    </rPh>
    <phoneticPr fontId="1"/>
  </si>
  <si>
    <t>計</t>
    <rPh sb="0" eb="1">
      <t>ケイ</t>
    </rPh>
    <phoneticPr fontId="1"/>
  </si>
  <si>
    <t>名</t>
    <rPh sb="0" eb="1">
      <t>メイ</t>
    </rPh>
    <phoneticPr fontId="1"/>
  </si>
  <si>
    <t>※参加人数（選手氏名記入後，自動で入ります）</t>
    <rPh sb="1" eb="3">
      <t>サンカ</t>
    </rPh>
    <rPh sb="3" eb="5">
      <t>ニンズウ</t>
    </rPh>
    <rPh sb="6" eb="8">
      <t>センシュ</t>
    </rPh>
    <rPh sb="8" eb="10">
      <t>シメイ</t>
    </rPh>
    <rPh sb="10" eb="12">
      <t>キニュウ</t>
    </rPh>
    <rPh sb="12" eb="13">
      <t>ゴ</t>
    </rPh>
    <rPh sb="14" eb="16">
      <t>ジドウ</t>
    </rPh>
    <rPh sb="17" eb="18">
      <t>ハイ</t>
    </rPh>
    <phoneticPr fontId="1"/>
  </si>
  <si>
    <t>以下からご記入ください。※の箇所は自動で数値が入ります。</t>
    <rPh sb="0" eb="2">
      <t>イカ</t>
    </rPh>
    <rPh sb="5" eb="7">
      <t>キニュウ</t>
    </rPh>
    <rPh sb="14" eb="16">
      <t>カショ</t>
    </rPh>
    <rPh sb="17" eb="19">
      <t>ジドウ</t>
    </rPh>
    <rPh sb="20" eb="22">
      <t>スウチ</t>
    </rPh>
    <rPh sb="23" eb="24">
      <t>ハイ</t>
    </rPh>
    <phoneticPr fontId="1"/>
  </si>
  <si>
    <t>№</t>
    <phoneticPr fontId="1"/>
  </si>
  <si>
    <t>電話番号・FAX</t>
    <rPh sb="0" eb="2">
      <t>デンワ</t>
    </rPh>
    <rPh sb="2" eb="4">
      <t>バンゴウ</t>
    </rPh>
    <phoneticPr fontId="1"/>
  </si>
  <si>
    <t>連絡先</t>
    <rPh sb="0" eb="3">
      <t>レンラクサキ</t>
    </rPh>
    <phoneticPr fontId="1"/>
  </si>
  <si>
    <t>顧問氏名</t>
    <rPh sb="0" eb="2">
      <t>コモン</t>
    </rPh>
    <rPh sb="2" eb="4">
      <t>シメイ</t>
    </rPh>
    <phoneticPr fontId="1"/>
  </si>
  <si>
    <t>参加費</t>
    <rPh sb="0" eb="3">
      <t>サンカヒ</t>
    </rPh>
    <phoneticPr fontId="1"/>
  </si>
  <si>
    <t>電話　　　　　　　　　　　　　　　　ＦＡＸ</t>
    <rPh sb="0" eb="2">
      <t>デンワ</t>
    </rPh>
    <phoneticPr fontId="1"/>
  </si>
  <si>
    <t>記入の必要はありません。</t>
    <rPh sb="0" eb="2">
      <t>キニュウ</t>
    </rPh>
    <rPh sb="3" eb="5">
      <t>ヒツヨウ</t>
    </rPh>
    <phoneticPr fontId="1"/>
  </si>
  <si>
    <t>90超</t>
  </si>
  <si>
    <t>70超</t>
  </si>
  <si>
    <t>合計</t>
  </si>
  <si>
    <t>男計</t>
    <rPh sb="0" eb="1">
      <t>オトコ</t>
    </rPh>
    <phoneticPr fontId="1"/>
  </si>
  <si>
    <t>女計</t>
    <rPh sb="0" eb="1">
      <t>ジョ</t>
    </rPh>
    <phoneticPr fontId="1"/>
  </si>
  <si>
    <t>↑自動で入ります。</t>
    <rPh sb="1" eb="3">
      <t>ジドウ</t>
    </rPh>
    <rPh sb="4" eb="5">
      <t>ハイ</t>
    </rPh>
    <phoneticPr fontId="1"/>
  </si>
  <si>
    <t>円</t>
    <rPh sb="0" eb="1">
      <t>エン</t>
    </rPh>
    <phoneticPr fontId="1"/>
  </si>
  <si>
    <t>学校名等</t>
    <rPh sb="0" eb="3">
      <t>ガッコウメイ</t>
    </rPh>
    <rPh sb="3" eb="4">
      <t>トウ</t>
    </rPh>
    <phoneticPr fontId="1"/>
  </si>
  <si>
    <t>←</t>
    <phoneticPr fontId="1"/>
  </si>
  <si>
    <t>差し支えがなければ携帯番号をお願いします。</t>
    <rPh sb="0" eb="1">
      <t>サ</t>
    </rPh>
    <rPh sb="2" eb="3">
      <t>ツカ</t>
    </rPh>
    <rPh sb="9" eb="11">
      <t>ケイタイ</t>
    </rPh>
    <rPh sb="11" eb="13">
      <t>バンゴウ</t>
    </rPh>
    <rPh sb="15" eb="16">
      <t>ネガ</t>
    </rPh>
    <phoneticPr fontId="1"/>
  </si>
  <si>
    <t>申し込み記入例</t>
    <rPh sb="0" eb="1">
      <t>モウ</t>
    </rPh>
    <rPh sb="2" eb="3">
      <t>コ</t>
    </rPh>
    <rPh sb="4" eb="6">
      <t>キニュウ</t>
    </rPh>
    <rPh sb="6" eb="7">
      <t>レイ</t>
    </rPh>
    <phoneticPr fontId="1"/>
  </si>
  <si>
    <t>大会に関する要望等がありましたらご記入ください。</t>
    <rPh sb="0" eb="2">
      <t>タイカイ</t>
    </rPh>
    <rPh sb="3" eb="4">
      <t>カン</t>
    </rPh>
    <rPh sb="6" eb="8">
      <t>ヨウボウ</t>
    </rPh>
    <rPh sb="8" eb="9">
      <t>トウ</t>
    </rPh>
    <rPh sb="17" eb="19">
      <t>キニュウ</t>
    </rPh>
    <phoneticPr fontId="1"/>
  </si>
  <si>
    <t>このページは人数確認用のページです。</t>
    <rPh sb="6" eb="8">
      <t>ニンズウ</t>
    </rPh>
    <rPh sb="8" eb="10">
      <t>カクニン</t>
    </rPh>
    <rPh sb="10" eb="11">
      <t>ヨウ</t>
    </rPh>
    <phoneticPr fontId="1"/>
  </si>
  <si>
    <t>中学校</t>
    <rPh sb="0" eb="3">
      <t>チュウガッコウ</t>
    </rPh>
    <phoneticPr fontId="1"/>
  </si>
  <si>
    <t>各階級ごとの人数は「確認用」のタブでご確認ください。</t>
    <rPh sb="0" eb="1">
      <t>カク</t>
    </rPh>
    <rPh sb="1" eb="3">
      <t>カイキュウ</t>
    </rPh>
    <rPh sb="6" eb="8">
      <t>ニンズウ</t>
    </rPh>
    <rPh sb="10" eb="12">
      <t>カクニン</t>
    </rPh>
    <rPh sb="12" eb="13">
      <t>ヨウ</t>
    </rPh>
    <rPh sb="19" eb="21">
      <t>カクニン</t>
    </rPh>
    <phoneticPr fontId="1"/>
  </si>
  <si>
    <t>※　このページをプリントアウトしていただき，記入時にご活用ください。</t>
    <rPh sb="22" eb="24">
      <t>キニュウ</t>
    </rPh>
    <rPh sb="24" eb="25">
      <t>ジ</t>
    </rPh>
    <rPh sb="27" eb="29">
      <t>カツヨウ</t>
    </rPh>
    <phoneticPr fontId="1"/>
  </si>
  <si>
    <t>３　下のタブで男女を切り替え選手名等をご記入ください。このページ下半分には必要事項をご記入ください。</t>
    <rPh sb="2" eb="3">
      <t>シタ</t>
    </rPh>
    <rPh sb="7" eb="9">
      <t>ダンジョ</t>
    </rPh>
    <rPh sb="10" eb="11">
      <t>キ</t>
    </rPh>
    <rPh sb="12" eb="13">
      <t>カ</t>
    </rPh>
    <rPh sb="14" eb="17">
      <t>センシュメイ</t>
    </rPh>
    <rPh sb="17" eb="18">
      <t>トウ</t>
    </rPh>
    <rPh sb="20" eb="22">
      <t>キニュウ</t>
    </rPh>
    <rPh sb="32" eb="35">
      <t>シタハンブン</t>
    </rPh>
    <rPh sb="37" eb="39">
      <t>ヒツヨウ</t>
    </rPh>
    <rPh sb="39" eb="41">
      <t>ジコウ</t>
    </rPh>
    <rPh sb="43" eb="45">
      <t>キニュウ</t>
    </rPh>
    <phoneticPr fontId="1"/>
  </si>
  <si>
    <r>
      <t>４　</t>
    </r>
    <r>
      <rPr>
        <b/>
        <sz val="11"/>
        <rFont val="ＭＳ Ｐゴシック"/>
        <family val="3"/>
        <charset val="128"/>
      </rPr>
      <t>ファイルの保存名は「○○立○○中学校」でお願いします。Ｅメールの件名についても同様です。</t>
    </r>
    <rPh sb="7" eb="9">
      <t>ホゾン</t>
    </rPh>
    <rPh sb="9" eb="10">
      <t>メイ</t>
    </rPh>
    <rPh sb="14" eb="15">
      <t>リツ</t>
    </rPh>
    <rPh sb="17" eb="20">
      <t>チュウガッコウ</t>
    </rPh>
    <rPh sb="23" eb="24">
      <t>ネガ</t>
    </rPh>
    <rPh sb="34" eb="36">
      <t>ケンメイ</t>
    </rPh>
    <rPh sb="41" eb="43">
      <t>ドウヨウ</t>
    </rPh>
    <phoneticPr fontId="1"/>
  </si>
  <si>
    <t>↓</t>
    <phoneticPr fontId="1"/>
  </si>
  <si>
    <t>記入を確実にお願いします。</t>
    <rPh sb="0" eb="2">
      <t>キニュウ</t>
    </rPh>
    <rPh sb="3" eb="5">
      <t>カクジツ</t>
    </rPh>
    <rPh sb="7" eb="8">
      <t>ネガ</t>
    </rPh>
    <phoneticPr fontId="1"/>
  </si>
  <si>
    <t>男子合計参加人数</t>
    <rPh sb="0" eb="2">
      <t>ダンシ</t>
    </rPh>
    <rPh sb="2" eb="4">
      <t>ゴウケイ</t>
    </rPh>
    <rPh sb="4" eb="6">
      <t>サンカ</t>
    </rPh>
    <rPh sb="6" eb="8">
      <t>ニンズウ</t>
    </rPh>
    <phoneticPr fontId="1"/>
  </si>
  <si>
    <t>女子合計参加人数</t>
    <rPh sb="0" eb="2">
      <t>ジョシ</t>
    </rPh>
    <rPh sb="2" eb="4">
      <t>ゴウケイ</t>
    </rPh>
    <rPh sb="4" eb="6">
      <t>サンカ</t>
    </rPh>
    <rPh sb="6" eb="8">
      <t>ニンズウ</t>
    </rPh>
    <phoneticPr fontId="1"/>
  </si>
  <si>
    <t>齋藤　佑</t>
    <rPh sb="0" eb="2">
      <t>サイトウ</t>
    </rPh>
    <rPh sb="3" eb="4">
      <t>ユウ</t>
    </rPh>
    <phoneticPr fontId="1"/>
  </si>
  <si>
    <t>↑「○○」と選手の人数分ご記入ください。「○○市立」等は必要ありません。</t>
    <rPh sb="6" eb="8">
      <t>センシュ</t>
    </rPh>
    <rPh sb="9" eb="11">
      <t>ニンズウ</t>
    </rPh>
    <rPh sb="11" eb="12">
      <t>ブン</t>
    </rPh>
    <rPh sb="13" eb="15">
      <t>キニュウ</t>
    </rPh>
    <rPh sb="23" eb="25">
      <t>シリツ</t>
    </rPh>
    <rPh sb="26" eb="27">
      <t>トウ</t>
    </rPh>
    <rPh sb="28" eb="30">
      <t>ヒツヨウ</t>
    </rPh>
    <phoneticPr fontId="1"/>
  </si>
  <si>
    <t>弁当注文</t>
    <rPh sb="0" eb="2">
      <t>ベントウ</t>
    </rPh>
    <rPh sb="2" eb="4">
      <t>チュウモン</t>
    </rPh>
    <phoneticPr fontId="1"/>
  </si>
  <si>
    <t>個</t>
    <rPh sb="0" eb="1">
      <t>コ</t>
    </rPh>
    <phoneticPr fontId="1"/>
  </si>
  <si>
    <r>
      <t>　　例）県大会５５ｋｇ級３位・・・</t>
    </r>
    <r>
      <rPr>
        <b/>
        <u/>
        <sz val="11"/>
        <rFont val="ＭＳ Ｐゴシック"/>
        <family val="3"/>
        <charset val="128"/>
      </rPr>
      <t>一番良いものを記入。</t>
    </r>
    <rPh sb="2" eb="3">
      <t>レイ</t>
    </rPh>
    <rPh sb="4" eb="7">
      <t>ケンタイカイ</t>
    </rPh>
    <rPh sb="11" eb="12">
      <t>キュウ</t>
    </rPh>
    <rPh sb="13" eb="14">
      <t>イ</t>
    </rPh>
    <rPh sb="17" eb="19">
      <t>イチバン</t>
    </rPh>
    <rPh sb="19" eb="20">
      <t>ヨ</t>
    </rPh>
    <rPh sb="24" eb="26">
      <t>キニュウ</t>
    </rPh>
    <phoneticPr fontId="1"/>
  </si>
  <si>
    <t xml:space="preserve">参加　　　　　　　　　　　不参加 </t>
    <rPh sb="0" eb="2">
      <t>サンカ</t>
    </rPh>
    <rPh sb="13" eb="16">
      <t>フサンカ</t>
    </rPh>
    <phoneticPr fontId="1"/>
  </si>
  <si>
    <t>京ヶ瀬</t>
    <rPh sb="0" eb="3">
      <t>キョウガセ</t>
    </rPh>
    <phoneticPr fontId="1"/>
  </si>
  <si>
    <t>佐藤　大典</t>
    <rPh sb="0" eb="2">
      <t>サトウ</t>
    </rPh>
    <rPh sb="3" eb="4">
      <t>ダイ</t>
    </rPh>
    <rPh sb="4" eb="5">
      <t>テン</t>
    </rPh>
    <phoneticPr fontId="1"/>
  </si>
  <si>
    <t>柄澤　佑企</t>
    <rPh sb="0" eb="2">
      <t>カラサワ</t>
    </rPh>
    <rPh sb="3" eb="4">
      <t>ユウ</t>
    </rPh>
    <rPh sb="4" eb="5">
      <t>キ</t>
    </rPh>
    <phoneticPr fontId="1"/>
  </si>
  <si>
    <t>佐々木　光大</t>
    <rPh sb="0" eb="3">
      <t>ササキ</t>
    </rPh>
    <rPh sb="4" eb="6">
      <t>コウタ</t>
    </rPh>
    <phoneticPr fontId="1"/>
  </si>
  <si>
    <t>例）阿賀野市立京ヶ瀬中学校</t>
    <rPh sb="0" eb="1">
      <t>レイ</t>
    </rPh>
    <rPh sb="2" eb="5">
      <t>アガノ</t>
    </rPh>
    <rPh sb="5" eb="6">
      <t>シ</t>
    </rPh>
    <rPh sb="6" eb="7">
      <t>リツ</t>
    </rPh>
    <rPh sb="7" eb="10">
      <t>キョウガセ</t>
    </rPh>
    <rPh sb="10" eb="13">
      <t>チュウガッコウ</t>
    </rPh>
    <phoneticPr fontId="1"/>
  </si>
  <si>
    <t>申し込み先　大会事務局　</t>
    <rPh sb="0" eb="1">
      <t>モウ</t>
    </rPh>
    <rPh sb="2" eb="3">
      <t>コ</t>
    </rPh>
    <rPh sb="4" eb="5">
      <t>サキ</t>
    </rPh>
    <rPh sb="6" eb="8">
      <t>タイカイ</t>
    </rPh>
    <rPh sb="8" eb="11">
      <t>ジムキョク</t>
    </rPh>
    <phoneticPr fontId="1"/>
  </si>
  <si>
    <t>学校名</t>
    <rPh sb="0" eb="2">
      <t>ガッコウ</t>
    </rPh>
    <rPh sb="2" eb="3">
      <t>メイ</t>
    </rPh>
    <phoneticPr fontId="1"/>
  </si>
  <si>
    <t>１　県名を入力してください</t>
    <rPh sb="2" eb="4">
      <t>ケンメイ</t>
    </rPh>
    <rPh sb="5" eb="7">
      <t>ニュウリョク</t>
    </rPh>
    <phoneticPr fontId="1"/>
  </si>
  <si>
    <t>新潟</t>
    <rPh sb="0" eb="2">
      <t>ニイガタ</t>
    </rPh>
    <phoneticPr fontId="1"/>
  </si>
  <si>
    <t>↑選手の人数分ご記入ください。</t>
    <rPh sb="1" eb="3">
      <t>センシュ</t>
    </rPh>
    <rPh sb="4" eb="6">
      <t>ニンズウ</t>
    </rPh>
    <rPh sb="6" eb="7">
      <t>ブン</t>
    </rPh>
    <rPh sb="8" eb="10">
      <t>キニュウ</t>
    </rPh>
    <phoneticPr fontId="1"/>
  </si>
  <si>
    <t>↑夏の県大会以上の大会実績、新人戦での大会実績をご記入願います。
各県で強化指定を受けている場合は強化指定についてもご記入ください。</t>
    <rPh sb="1" eb="2">
      <t>ナツ</t>
    </rPh>
    <rPh sb="3" eb="4">
      <t>ケン</t>
    </rPh>
    <rPh sb="4" eb="6">
      <t>タイカイ</t>
    </rPh>
    <rPh sb="6" eb="8">
      <t>イジョウ</t>
    </rPh>
    <rPh sb="9" eb="11">
      <t>タイカイ</t>
    </rPh>
    <rPh sb="11" eb="13">
      <t>ジッセキ</t>
    </rPh>
    <rPh sb="14" eb="17">
      <t>シンジンセン</t>
    </rPh>
    <rPh sb="19" eb="21">
      <t>タイカイ</t>
    </rPh>
    <rPh sb="21" eb="23">
      <t>ジッセキ</t>
    </rPh>
    <rPh sb="25" eb="27">
      <t>キニュウ</t>
    </rPh>
    <rPh sb="27" eb="28">
      <t>ネガ</t>
    </rPh>
    <rPh sb="33" eb="35">
      <t>カクケン</t>
    </rPh>
    <rPh sb="36" eb="38">
      <t>キョウカ</t>
    </rPh>
    <rPh sb="38" eb="40">
      <t>シテイ</t>
    </rPh>
    <rPh sb="41" eb="42">
      <t>ウ</t>
    </rPh>
    <rPh sb="46" eb="48">
      <t>バアイ</t>
    </rPh>
    <rPh sb="49" eb="51">
      <t>キョウカ</t>
    </rPh>
    <rPh sb="51" eb="53">
      <t>シテイ</t>
    </rPh>
    <rPh sb="59" eb="61">
      <t>キニュウ</t>
    </rPh>
    <phoneticPr fontId="1"/>
  </si>
  <si>
    <t>県</t>
    <rPh sb="0" eb="1">
      <t>ケン</t>
    </rPh>
    <phoneticPr fontId="1"/>
  </si>
  <si>
    <t>コーチ氏名</t>
    <rPh sb="3" eb="5">
      <t>シメイ</t>
    </rPh>
    <phoneticPr fontId="1"/>
  </si>
  <si>
    <t>顧問の先生方には昼食を用意いたします。個数をご記入ください。</t>
    <rPh sb="0" eb="2">
      <t>コモン</t>
    </rPh>
    <rPh sb="3" eb="6">
      <t>センセイガタ</t>
    </rPh>
    <rPh sb="8" eb="10">
      <t>チュウショク</t>
    </rPh>
    <rPh sb="11" eb="13">
      <t>ヨウイ</t>
    </rPh>
    <rPh sb="19" eb="21">
      <t>コスウ</t>
    </rPh>
    <rPh sb="23" eb="25">
      <t>キニュウ</t>
    </rPh>
    <phoneticPr fontId="1"/>
  </si>
  <si>
    <t>懇親会</t>
    <rPh sb="0" eb="2">
      <t>コンシン</t>
    </rPh>
    <rPh sb="2" eb="3">
      <t>カイ</t>
    </rPh>
    <phoneticPr fontId="1"/>
  </si>
  <si>
    <t>県名</t>
    <rPh sb="0" eb="2">
      <t>ケンメイ</t>
    </rPh>
    <phoneticPr fontId="1"/>
  </si>
  <si>
    <t>男子個人戦</t>
    <rPh sb="0" eb="2">
      <t>ダンシ</t>
    </rPh>
    <rPh sb="2" eb="4">
      <t>コジン</t>
    </rPh>
    <rPh sb="4" eb="5">
      <t>イクサ</t>
    </rPh>
    <phoneticPr fontId="1"/>
  </si>
  <si>
    <t>階級</t>
    <rPh sb="0" eb="2">
      <t>カイキュウ</t>
    </rPh>
    <phoneticPr fontId="1"/>
  </si>
  <si>
    <t>５　各階級，強い者順でご記入ください。</t>
    <rPh sb="2" eb="3">
      <t>カク</t>
    </rPh>
    <rPh sb="3" eb="5">
      <t>カイキュウ</t>
    </rPh>
    <rPh sb="6" eb="7">
      <t>ツヨ</t>
    </rPh>
    <rPh sb="8" eb="9">
      <t>モノ</t>
    </rPh>
    <rPh sb="9" eb="10">
      <t>ジュン</t>
    </rPh>
    <rPh sb="12" eb="14">
      <t>キニュウ</t>
    </rPh>
    <phoneticPr fontId="1"/>
  </si>
  <si>
    <t>段位</t>
    <rPh sb="0" eb="2">
      <t>ダンイ</t>
    </rPh>
    <phoneticPr fontId="1"/>
  </si>
  <si>
    <t>初</t>
    <rPh sb="0" eb="1">
      <t>ショ</t>
    </rPh>
    <phoneticPr fontId="1"/>
  </si>
  <si>
    <t>県大会１位　強化A</t>
    <rPh sb="0" eb="3">
      <t>ケンタイカイ</t>
    </rPh>
    <rPh sb="4" eb="5">
      <t>イ</t>
    </rPh>
    <rPh sb="6" eb="8">
      <t>キョウカ</t>
    </rPh>
    <phoneticPr fontId="1"/>
  </si>
  <si>
    <t>新人大会2位　強化B</t>
    <rPh sb="0" eb="2">
      <t>シンジン</t>
    </rPh>
    <rPh sb="2" eb="4">
      <t>タイカイ</t>
    </rPh>
    <rPh sb="5" eb="6">
      <t>イ</t>
    </rPh>
    <rPh sb="7" eb="9">
      <t>キョウカ</t>
    </rPh>
    <phoneticPr fontId="1"/>
  </si>
  <si>
    <t>新人大会3位　強化B</t>
    <rPh sb="0" eb="2">
      <t>シンジン</t>
    </rPh>
    <rPh sb="2" eb="4">
      <t>タイカイ</t>
    </rPh>
    <rPh sb="5" eb="6">
      <t>イ</t>
    </rPh>
    <rPh sb="7" eb="9">
      <t>キョウカ</t>
    </rPh>
    <phoneticPr fontId="1"/>
  </si>
  <si>
    <t>新人大会5位　強化C</t>
    <rPh sb="0" eb="2">
      <t>シンジン</t>
    </rPh>
    <rPh sb="2" eb="4">
      <t>タイカイ</t>
    </rPh>
    <rPh sb="5" eb="6">
      <t>イ</t>
    </rPh>
    <rPh sb="7" eb="9">
      <t>キョウカ</t>
    </rPh>
    <phoneticPr fontId="1"/>
  </si>
  <si>
    <r>
      <t>円　</t>
    </r>
    <r>
      <rPr>
        <sz val="9"/>
        <rFont val="ＭＳ Ｐゴシック"/>
        <family val="3"/>
        <charset val="128"/>
      </rPr>
      <t>（人数×5００円）</t>
    </r>
    <rPh sb="0" eb="1">
      <t>エン</t>
    </rPh>
    <rPh sb="3" eb="5">
      <t>ニンズウ</t>
    </rPh>
    <rPh sb="9" eb="10">
      <t>エン</t>
    </rPh>
    <phoneticPr fontId="1"/>
  </si>
  <si>
    <r>
      <t xml:space="preserve">↑階級をご記入ください
</t>
    </r>
    <r>
      <rPr>
        <b/>
        <sz val="10"/>
        <rFont val="ＭＳ Ｐゴシック"/>
        <family val="3"/>
        <charset val="128"/>
      </rPr>
      <t>90kg超級は100、70kg超級は80とご記入ください。</t>
    </r>
    <rPh sb="1" eb="3">
      <t>カイキュウ</t>
    </rPh>
    <rPh sb="5" eb="7">
      <t>キニュウ</t>
    </rPh>
    <rPh sb="16" eb="17">
      <t>チョウ</t>
    </rPh>
    <rPh sb="17" eb="18">
      <t>キュウ</t>
    </rPh>
    <rPh sb="27" eb="29">
      <t>チョウキュウ</t>
    </rPh>
    <rPh sb="34" eb="36">
      <t>キニュウ</t>
    </rPh>
    <phoneticPr fontId="1"/>
  </si>
  <si>
    <t>男子の参加人数</t>
    <rPh sb="0" eb="2">
      <t>ダンシ</t>
    </rPh>
    <rPh sb="3" eb="5">
      <t>サンカ</t>
    </rPh>
    <rPh sb="5" eb="7">
      <t>ニンズウ</t>
    </rPh>
    <phoneticPr fontId="1"/>
  </si>
  <si>
    <t>女子の参加人数</t>
    <rPh sb="0" eb="2">
      <t>ジョシ</t>
    </rPh>
    <rPh sb="3" eb="5">
      <t>サンカ</t>
    </rPh>
    <rPh sb="5" eb="7">
      <t>ニンズウ</t>
    </rPh>
    <phoneticPr fontId="1"/>
  </si>
  <si>
    <t>女子個人戦</t>
    <rPh sb="0" eb="2">
      <t>ジョシ</t>
    </rPh>
    <rPh sb="2" eb="5">
      <t>コジンセン</t>
    </rPh>
    <phoneticPr fontId="1"/>
  </si>
  <si>
    <t>3月14日（土）に懇親会を開催いたします。参加、不参加に○をつけていただき、ご参加される方の氏名をご記入ください。</t>
    <rPh sb="1" eb="2">
      <t>ガツ</t>
    </rPh>
    <rPh sb="4" eb="5">
      <t>カ</t>
    </rPh>
    <rPh sb="6" eb="7">
      <t>ツチ</t>
    </rPh>
    <rPh sb="9" eb="11">
      <t>コンシン</t>
    </rPh>
    <rPh sb="11" eb="12">
      <t>カイ</t>
    </rPh>
    <rPh sb="13" eb="15">
      <t>カイサイ</t>
    </rPh>
    <rPh sb="21" eb="23">
      <t>サンカ</t>
    </rPh>
    <rPh sb="24" eb="27">
      <t>フサンカ</t>
    </rPh>
    <phoneticPr fontId="1"/>
  </si>
  <si>
    <t>参加者ご氏名</t>
    <rPh sb="0" eb="3">
      <t>サンカシャ</t>
    </rPh>
    <rPh sb="4" eb="6">
      <t>シメイ</t>
    </rPh>
    <phoneticPr fontId="1"/>
  </si>
  <si>
    <t>kyochu@kyogase-jhs.agano.ed.jp</t>
    <phoneticPr fontId="1"/>
  </si>
  <si>
    <t>２　大会実績はH26年度県大会以降で秋季新人戦の結果をご記入ください。</t>
    <rPh sb="2" eb="4">
      <t>タイカイ</t>
    </rPh>
    <rPh sb="4" eb="6">
      <t>ジッセキ</t>
    </rPh>
    <rPh sb="10" eb="12">
      <t>ネンド</t>
    </rPh>
    <rPh sb="12" eb="13">
      <t>ケン</t>
    </rPh>
    <rPh sb="13" eb="15">
      <t>タイカイ</t>
    </rPh>
    <rPh sb="15" eb="17">
      <t>イコウ</t>
    </rPh>
    <rPh sb="18" eb="19">
      <t>アキ</t>
    </rPh>
    <rPh sb="19" eb="20">
      <t>キ</t>
    </rPh>
    <rPh sb="20" eb="23">
      <t>シンジンセン</t>
    </rPh>
    <rPh sb="24" eb="26">
      <t>ケッカ</t>
    </rPh>
    <rPh sb="28" eb="30">
      <t>キニュウ</t>
    </rPh>
    <phoneticPr fontId="1"/>
  </si>
  <si>
    <t>　　また、強化指定を受けている場合は強化指定もご記入願います。</t>
    <phoneticPr fontId="1"/>
  </si>
  <si>
    <t>第2回新潟県中学校柔道練成大会申し込みについて</t>
    <rPh sb="15" eb="16">
      <t>モウ</t>
    </rPh>
    <rPh sb="17" eb="18">
      <t>コ</t>
    </rPh>
    <phoneticPr fontId="1"/>
  </si>
  <si>
    <t>申し込み締切　平成２７年　2月19日（金）　１７：００</t>
    <rPh sb="0" eb="1">
      <t>モウ</t>
    </rPh>
    <rPh sb="2" eb="3">
      <t>コ</t>
    </rPh>
    <rPh sb="4" eb="6">
      <t>シメキリ</t>
    </rPh>
    <rPh sb="7" eb="9">
      <t>ヘイセイ</t>
    </rPh>
    <rPh sb="11" eb="12">
      <t>ネン</t>
    </rPh>
    <rPh sb="14" eb="15">
      <t>ガツ</t>
    </rPh>
    <rPh sb="17" eb="18">
      <t>ニチ</t>
    </rPh>
    <rPh sb="19" eb="20">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</si>
</sst>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b/>
      <sz val="14"/>
      <name val="ＭＳ Ｐゴシック"/>
      <family val="3"/>
      <charset val="128"/>
    </font>
    <font>
      <sz val="28"/>
      <name val="ＭＳ Ｐゴシック"/>
      <family val="3"/>
      <charset val="128"/>
    </font>
    <font>
      <sz val="9"/>
      <name val="ＭＳ Ｐゴシック"/>
      <family val="3"/>
      <charset val="128"/>
    </font>
    <font>
      <b/>
      <sz val="18"/>
      <name val="ＭＳ Ｐゴシック"/>
      <family val="3"/>
      <charset val="128"/>
    </font>
    <font>
      <b/>
      <sz val="20"/>
      <name val="ＭＳ Ｐゴシック"/>
      <family val="3"/>
      <charset val="128"/>
    </font>
    <font>
      <b/>
      <sz val="11"/>
      <name val="ＭＳ Ｐゴシック"/>
      <family val="3"/>
      <charset val="128"/>
    </font>
    <font>
      <sz val="24"/>
      <name val="ＭＳ Ｐゴシック"/>
      <family val="3"/>
      <charset val="128"/>
    </font>
    <font>
      <b/>
      <sz val="9"/>
      <name val="ＤＦ特太ゴシック体"/>
      <family val="3"/>
      <charset val="128"/>
    </font>
    <font>
      <b/>
      <sz val="10"/>
      <name val="ＭＳ Ｐゴシック"/>
      <family val="3"/>
      <charset val="128"/>
    </font>
    <font>
      <b/>
      <u/>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1">
    <xf numFmtId="0" fontId="0" fillId="0" borderId="0" xfId="0"/>
    <xf numFmtId="0" fontId="0" fillId="0" borderId="1" xfId="0" applyBorder="1"/>
    <xf numFmtId="0" fontId="2" fillId="0" borderId="1" xfId="0" applyFont="1" applyBorder="1" applyAlignment="1">
      <alignment vertical="top" wrapText="1"/>
    </xf>
    <xf numFmtId="0" fontId="0" fillId="0" borderId="0" xfId="0" applyBorder="1"/>
    <xf numFmtId="0" fontId="0" fillId="0" borderId="0" xfId="0" applyBorder="1" applyAlignment="1">
      <alignment vertical="top"/>
    </xf>
    <xf numFmtId="0" fontId="0" fillId="0" borderId="0" xfId="0" applyBorder="1" applyAlignment="1"/>
    <xf numFmtId="0" fontId="4" fillId="0" borderId="0" xfId="0" applyFont="1"/>
    <xf numFmtId="0" fontId="5" fillId="0" borderId="0" xfId="0" applyFont="1"/>
    <xf numFmtId="0" fontId="6" fillId="0" borderId="1" xfId="0" applyFont="1" applyBorder="1" applyAlignment="1">
      <alignment vertical="top"/>
    </xf>
    <xf numFmtId="0" fontId="0" fillId="0" borderId="0" xfId="0" applyFill="1" applyBorder="1"/>
    <xf numFmtId="0" fontId="0" fillId="0" borderId="1" xfId="0" applyBorder="1" applyAlignment="1">
      <alignment horizontal="left" vertical="top"/>
    </xf>
    <xf numFmtId="0" fontId="0" fillId="0" borderId="1" xfId="0" applyFill="1" applyBorder="1" applyAlignment="1">
      <alignment horizontal="left" vertical="top"/>
    </xf>
    <xf numFmtId="3" fontId="0" fillId="0" borderId="1" xfId="0" applyNumberFormat="1" applyBorder="1"/>
    <xf numFmtId="3" fontId="0" fillId="0" borderId="0" xfId="0" applyNumberFormat="1"/>
    <xf numFmtId="0" fontId="0" fillId="0" borderId="0" xfId="0" applyBorder="1" applyAlignment="1">
      <alignment vertical="top" wrapText="1"/>
    </xf>
    <xf numFmtId="0" fontId="0" fillId="0" borderId="1" xfId="0" applyBorder="1" applyProtection="1">
      <protection locked="0"/>
    </xf>
    <xf numFmtId="0" fontId="7" fillId="0" borderId="0" xfId="0" applyFont="1"/>
    <xf numFmtId="0" fontId="0" fillId="0" borderId="1" xfId="0" applyBorder="1" applyAlignment="1">
      <alignment horizontal="center"/>
    </xf>
    <xf numFmtId="0" fontId="0" fillId="0" borderId="2" xfId="0" applyBorder="1"/>
    <xf numFmtId="0" fontId="0" fillId="0" borderId="3" xfId="0" applyBorder="1"/>
    <xf numFmtId="0" fontId="0" fillId="0" borderId="3" xfId="0" quotePrefix="1" applyBorder="1" applyAlignment="1">
      <alignment horizontal="right"/>
    </xf>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applyAlignment="1" applyProtection="1">
      <alignment horizontal="right" vertical="center"/>
      <protection locked="0"/>
    </xf>
    <xf numFmtId="0" fontId="0" fillId="0" borderId="8" xfId="0" applyBorder="1" applyAlignment="1" applyProtection="1">
      <alignment horizontal="left" vertical="center"/>
    </xf>
    <xf numFmtId="0" fontId="9" fillId="0" borderId="1" xfId="0" applyFont="1" applyBorder="1"/>
    <xf numFmtId="0" fontId="10" fillId="0" borderId="0" xfId="0" applyFont="1"/>
    <xf numFmtId="0" fontId="11" fillId="0" borderId="0" xfId="0" applyFont="1"/>
    <xf numFmtId="0" fontId="0" fillId="0" borderId="0" xfId="0" applyFill="1" applyBorder="1" applyAlignment="1">
      <alignment vertical="top"/>
    </xf>
    <xf numFmtId="0" fontId="2" fillId="0" borderId="0" xfId="0" applyFont="1" applyBorder="1" applyAlignment="1">
      <alignment horizontal="left" vertical="top" wrapText="1"/>
    </xf>
    <xf numFmtId="0" fontId="9" fillId="0" borderId="0" xfId="0" applyFont="1" applyFill="1" applyBorder="1" applyAlignment="1">
      <alignment horizontal="left" vertical="top"/>
    </xf>
    <xf numFmtId="0" fontId="6" fillId="0" borderId="9" xfId="0" applyFont="1" applyFill="1" applyBorder="1" applyAlignment="1">
      <alignment vertical="top"/>
    </xf>
    <xf numFmtId="0" fontId="0" fillId="0" borderId="1" xfId="0" applyBorder="1" applyAlignment="1" applyProtection="1">
      <alignment horizontal="center" vertical="center"/>
      <protection locked="0"/>
    </xf>
    <xf numFmtId="0" fontId="0" fillId="0" borderId="1" xfId="0" applyBorder="1" applyAlignment="1">
      <alignment horizontal="center" vertical="distributed"/>
    </xf>
    <xf numFmtId="0" fontId="3" fillId="0" borderId="0" xfId="1" applyAlignment="1" applyProtection="1"/>
    <xf numFmtId="0" fontId="2" fillId="0" borderId="17" xfId="0" applyFont="1" applyBorder="1" applyAlignment="1">
      <alignment vertical="top" wrapText="1"/>
    </xf>
    <xf numFmtId="0" fontId="2" fillId="0" borderId="8" xfId="0" applyFont="1" applyBorder="1" applyAlignment="1">
      <alignment vertical="top" wrapText="1"/>
    </xf>
    <xf numFmtId="0" fontId="8" fillId="0" borderId="0" xfId="0" applyFont="1" applyAlignment="1">
      <alignment horizontal="center"/>
    </xf>
    <xf numFmtId="0" fontId="8" fillId="0" borderId="0" xfId="0" applyFont="1" applyAlignment="1"/>
    <xf numFmtId="0" fontId="0" fillId="0" borderId="18" xfId="0" applyBorder="1" applyAlignment="1" applyProtection="1">
      <alignment horizontal="left" vertical="center"/>
      <protection locked="0"/>
    </xf>
    <xf numFmtId="0" fontId="0" fillId="0" borderId="9" xfId="0" applyBorder="1" applyAlignment="1" applyProtection="1">
      <alignment vertical="top"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0" xfId="0"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0" xfId="0" applyFont="1" applyBorder="1" applyAlignment="1">
      <alignment horizontal="left" vertical="top" wrapText="1"/>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9" xfId="0" applyBorder="1" applyAlignment="1"/>
    <xf numFmtId="0" fontId="0" fillId="0" borderId="20" xfId="0" applyBorder="1" applyAlignment="1"/>
    <xf numFmtId="0" fontId="0" fillId="0" borderId="0" xfId="0" applyAlignment="1">
      <alignment horizontal="center"/>
    </xf>
    <xf numFmtId="0" fontId="0" fillId="0" borderId="13" xfId="0"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chu@kyogase-jhs.agano.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view="pageBreakPreview" zoomScaleNormal="100" workbookViewId="0">
      <selection activeCell="B4" sqref="B4"/>
    </sheetView>
  </sheetViews>
  <sheetFormatPr defaultRowHeight="13.5"/>
  <cols>
    <col min="1" max="1" width="4.25" customWidth="1"/>
    <col min="2" max="2" width="12.875" customWidth="1"/>
    <col min="3" max="4" width="16" customWidth="1"/>
    <col min="5" max="6" width="9.625" customWidth="1"/>
    <col min="7" max="7" width="4" customWidth="1"/>
    <col min="8" max="8" width="27.125" customWidth="1"/>
  </cols>
  <sheetData>
    <row r="1" spans="1:8" ht="24">
      <c r="A1" s="39" t="s">
        <v>83</v>
      </c>
      <c r="B1" s="40"/>
      <c r="C1" s="40"/>
      <c r="D1" s="40"/>
      <c r="E1" s="40"/>
      <c r="F1" s="40"/>
      <c r="G1" s="40"/>
      <c r="H1" s="40"/>
    </row>
    <row r="2" spans="1:8" ht="16.5" customHeight="1"/>
    <row r="3" spans="1:8" ht="17.25">
      <c r="B3" s="6" t="s">
        <v>84</v>
      </c>
    </row>
    <row r="4" spans="1:8" ht="21" customHeight="1">
      <c r="B4" s="6" t="s">
        <v>53</v>
      </c>
      <c r="D4" s="36" t="s">
        <v>80</v>
      </c>
      <c r="E4" s="6"/>
      <c r="F4" s="6"/>
    </row>
    <row r="5" spans="1:8" ht="15" customHeight="1">
      <c r="B5" s="6"/>
    </row>
    <row r="6" spans="1:8">
      <c r="B6" t="s">
        <v>0</v>
      </c>
    </row>
    <row r="7" spans="1:8" ht="15.75" customHeight="1">
      <c r="B7" t="s">
        <v>55</v>
      </c>
    </row>
    <row r="8" spans="1:8" ht="15.75" customHeight="1">
      <c r="B8" t="s">
        <v>81</v>
      </c>
    </row>
    <row r="9" spans="1:8" ht="15.75" customHeight="1">
      <c r="B9" t="s">
        <v>46</v>
      </c>
    </row>
    <row r="10" spans="1:8" ht="15.75" customHeight="1">
      <c r="B10" t="s">
        <v>36</v>
      </c>
    </row>
    <row r="11" spans="1:8" ht="15.75" customHeight="1">
      <c r="B11" t="s">
        <v>82</v>
      </c>
    </row>
    <row r="12" spans="1:8" ht="15.75" customHeight="1">
      <c r="B12" t="s">
        <v>37</v>
      </c>
    </row>
    <row r="13" spans="1:8" ht="15.75" customHeight="1">
      <c r="B13" t="s">
        <v>66</v>
      </c>
    </row>
    <row r="14" spans="1:8" ht="15.75" customHeight="1"/>
    <row r="15" spans="1:8" ht="9.75" customHeight="1"/>
    <row r="16" spans="1:8">
      <c r="B16" t="s">
        <v>35</v>
      </c>
    </row>
    <row r="17" spans="2:8" ht="10.5" customHeight="1"/>
    <row r="18" spans="2:8">
      <c r="B18" t="s">
        <v>30</v>
      </c>
      <c r="G18" t="s">
        <v>38</v>
      </c>
      <c r="H18" s="29"/>
    </row>
    <row r="19" spans="2:8">
      <c r="B19" t="s">
        <v>64</v>
      </c>
      <c r="H19" s="29" t="s">
        <v>39</v>
      </c>
    </row>
    <row r="20" spans="2:8">
      <c r="B20" s="1" t="s">
        <v>63</v>
      </c>
      <c r="C20" s="1" t="s">
        <v>54</v>
      </c>
      <c r="D20" s="1" t="s">
        <v>1</v>
      </c>
      <c r="E20" s="1" t="s">
        <v>65</v>
      </c>
      <c r="F20" s="1" t="s">
        <v>67</v>
      </c>
      <c r="G20" s="1" t="s">
        <v>2</v>
      </c>
      <c r="H20" s="1" t="s">
        <v>3</v>
      </c>
    </row>
    <row r="21" spans="2:8">
      <c r="B21" s="1" t="s">
        <v>56</v>
      </c>
      <c r="C21" s="1" t="s">
        <v>48</v>
      </c>
      <c r="D21" s="1" t="s">
        <v>42</v>
      </c>
      <c r="E21" s="1">
        <v>50</v>
      </c>
      <c r="F21" s="1" t="s">
        <v>68</v>
      </c>
      <c r="G21" s="1">
        <v>2</v>
      </c>
      <c r="H21" s="1" t="s">
        <v>69</v>
      </c>
    </row>
    <row r="22" spans="2:8">
      <c r="B22" s="1" t="s">
        <v>56</v>
      </c>
      <c r="C22" s="1" t="s">
        <v>48</v>
      </c>
      <c r="D22" s="1" t="s">
        <v>49</v>
      </c>
      <c r="E22" s="1">
        <v>55</v>
      </c>
      <c r="F22" s="1"/>
      <c r="G22" s="1">
        <v>2</v>
      </c>
      <c r="H22" s="1" t="s">
        <v>70</v>
      </c>
    </row>
    <row r="23" spans="2:8">
      <c r="B23" s="1" t="s">
        <v>56</v>
      </c>
      <c r="C23" s="1" t="s">
        <v>48</v>
      </c>
      <c r="D23" s="1" t="s">
        <v>50</v>
      </c>
      <c r="E23" s="1">
        <v>60</v>
      </c>
      <c r="F23" s="1"/>
      <c r="G23" s="1">
        <v>2</v>
      </c>
      <c r="H23" s="1" t="s">
        <v>71</v>
      </c>
    </row>
    <row r="24" spans="2:8">
      <c r="B24" s="1" t="s">
        <v>56</v>
      </c>
      <c r="C24" s="1" t="s">
        <v>48</v>
      </c>
      <c r="D24" s="1" t="s">
        <v>51</v>
      </c>
      <c r="E24" s="1">
        <v>66</v>
      </c>
      <c r="F24" s="1"/>
      <c r="G24" s="1">
        <v>2</v>
      </c>
      <c r="H24" s="1" t="s">
        <v>72</v>
      </c>
    </row>
    <row r="25" spans="2:8" ht="90" customHeight="1">
      <c r="B25" s="2" t="s">
        <v>57</v>
      </c>
      <c r="C25" s="2" t="s">
        <v>43</v>
      </c>
      <c r="D25" s="2" t="s">
        <v>4</v>
      </c>
      <c r="E25" s="37" t="s">
        <v>74</v>
      </c>
      <c r="F25" s="38"/>
      <c r="G25" s="2" t="s">
        <v>5</v>
      </c>
      <c r="H25" s="2" t="s">
        <v>58</v>
      </c>
    </row>
    <row r="26" spans="2:8" ht="18.75" customHeight="1"/>
    <row r="27" spans="2:8" ht="21">
      <c r="B27" s="16" t="s">
        <v>12</v>
      </c>
    </row>
    <row r="28" spans="2:8" ht="21" customHeight="1">
      <c r="B28" t="s">
        <v>27</v>
      </c>
      <c r="F28" s="3"/>
      <c r="G28" s="3"/>
      <c r="H28" s="3"/>
    </row>
    <row r="29" spans="2:8" ht="35.25" customHeight="1">
      <c r="B29" s="8" t="s">
        <v>6</v>
      </c>
      <c r="C29" s="25" t="s">
        <v>59</v>
      </c>
      <c r="D29" s="41"/>
      <c r="E29" s="41"/>
      <c r="F29" s="26" t="s">
        <v>33</v>
      </c>
      <c r="G29" s="4" t="s">
        <v>28</v>
      </c>
      <c r="H29" s="4" t="s">
        <v>52</v>
      </c>
    </row>
    <row r="30" spans="2:8" ht="35.25" customHeight="1">
      <c r="B30" s="8" t="s">
        <v>14</v>
      </c>
      <c r="C30" s="51" t="s">
        <v>18</v>
      </c>
      <c r="D30" s="41"/>
      <c r="E30" s="41"/>
      <c r="F30" s="52"/>
      <c r="G30" s="4"/>
      <c r="H30" s="4"/>
    </row>
    <row r="31" spans="2:8" ht="35.25" customHeight="1">
      <c r="B31" s="8" t="s">
        <v>16</v>
      </c>
      <c r="C31" s="51"/>
      <c r="D31" s="41"/>
      <c r="E31" s="41"/>
      <c r="F31" s="52"/>
      <c r="G31" s="4"/>
      <c r="H31" s="4"/>
    </row>
    <row r="32" spans="2:8" ht="35.25" customHeight="1">
      <c r="B32" s="8" t="s">
        <v>60</v>
      </c>
      <c r="C32" s="51"/>
      <c r="D32" s="41"/>
      <c r="E32" s="41"/>
      <c r="F32" s="52"/>
      <c r="G32" s="4"/>
      <c r="H32" s="4"/>
    </row>
    <row r="33" spans="1:8" ht="35.25" customHeight="1">
      <c r="B33" s="8" t="s">
        <v>15</v>
      </c>
      <c r="C33" s="51"/>
      <c r="D33" s="41"/>
      <c r="E33" s="41"/>
      <c r="F33" s="52"/>
      <c r="G33" s="4" t="s">
        <v>28</v>
      </c>
      <c r="H33" s="14" t="s">
        <v>29</v>
      </c>
    </row>
    <row r="34" spans="1:8" ht="30.75" customHeight="1" thickBot="1">
      <c r="B34" s="33" t="s">
        <v>44</v>
      </c>
      <c r="C34" s="53" t="s">
        <v>45</v>
      </c>
      <c r="D34" s="54"/>
      <c r="E34" s="54"/>
      <c r="F34" s="55"/>
      <c r="G34" s="30" t="s">
        <v>28</v>
      </c>
      <c r="H34" s="31" t="s">
        <v>61</v>
      </c>
    </row>
    <row r="35" spans="1:8" ht="30.75" customHeight="1">
      <c r="B35" s="56" t="s">
        <v>62</v>
      </c>
      <c r="C35" s="59" t="s">
        <v>47</v>
      </c>
      <c r="D35" s="60"/>
      <c r="E35" s="60"/>
      <c r="F35" s="61"/>
      <c r="G35" s="30" t="s">
        <v>28</v>
      </c>
      <c r="H35" s="62" t="s">
        <v>78</v>
      </c>
    </row>
    <row r="36" spans="1:8" ht="30.75" customHeight="1">
      <c r="B36" s="57"/>
      <c r="C36" s="63" t="s">
        <v>79</v>
      </c>
      <c r="D36" s="63"/>
      <c r="E36" s="63"/>
      <c r="F36" s="65"/>
      <c r="G36" s="30"/>
      <c r="H36" s="62"/>
    </row>
    <row r="37" spans="1:8" ht="30.75" customHeight="1" thickBot="1">
      <c r="B37" s="58"/>
      <c r="C37" s="64"/>
      <c r="D37" s="64"/>
      <c r="E37" s="64"/>
      <c r="F37" s="66"/>
      <c r="H37" s="62"/>
    </row>
    <row r="38" spans="1:8" ht="16.5" customHeight="1">
      <c r="B38" t="s">
        <v>11</v>
      </c>
      <c r="E38" s="5" t="s">
        <v>31</v>
      </c>
      <c r="F38" s="5"/>
      <c r="G38" s="5"/>
    </row>
    <row r="39" spans="1:8" ht="24" customHeight="1">
      <c r="B39" s="10" t="s">
        <v>7</v>
      </c>
      <c r="C39" s="1">
        <f>SUM(確認用!B5:I5)</f>
        <v>0</v>
      </c>
      <c r="D39" s="3" t="s">
        <v>10</v>
      </c>
      <c r="E39" s="42"/>
      <c r="F39" s="43"/>
      <c r="G39" s="43"/>
      <c r="H39" s="44"/>
    </row>
    <row r="40" spans="1:8" ht="24" customHeight="1">
      <c r="B40" s="10" t="s">
        <v>8</v>
      </c>
      <c r="C40" s="1">
        <f>SUM(確認用!K5:R5)</f>
        <v>0</v>
      </c>
      <c r="D40" s="3" t="s">
        <v>10</v>
      </c>
      <c r="E40" s="45"/>
      <c r="F40" s="46"/>
      <c r="G40" s="46"/>
      <c r="H40" s="47"/>
    </row>
    <row r="41" spans="1:8" ht="24" customHeight="1">
      <c r="B41" s="10" t="s">
        <v>9</v>
      </c>
      <c r="C41" s="1">
        <f>SUM(C39:C40)</f>
        <v>0</v>
      </c>
      <c r="D41" s="3" t="s">
        <v>10</v>
      </c>
      <c r="E41" s="45"/>
      <c r="F41" s="46"/>
      <c r="G41" s="46"/>
      <c r="H41" s="47"/>
    </row>
    <row r="42" spans="1:8" ht="24" customHeight="1">
      <c r="B42" s="11" t="s">
        <v>17</v>
      </c>
      <c r="C42" s="12">
        <f>C41*500</f>
        <v>0</v>
      </c>
      <c r="D42" s="9" t="s">
        <v>73</v>
      </c>
      <c r="E42" s="48"/>
      <c r="F42" s="49"/>
      <c r="G42" s="49"/>
      <c r="H42" s="50"/>
    </row>
    <row r="44" spans="1:8">
      <c r="A44" s="3"/>
      <c r="B44" s="32" t="s">
        <v>34</v>
      </c>
      <c r="C44" s="3"/>
      <c r="D44" s="3"/>
    </row>
    <row r="45" spans="1:8">
      <c r="A45" s="3"/>
      <c r="B45" s="3"/>
      <c r="C45" s="3"/>
      <c r="D45" s="3"/>
    </row>
    <row r="46" spans="1:8">
      <c r="A46" s="3"/>
      <c r="B46" s="3"/>
      <c r="C46" s="3"/>
      <c r="D46" s="3"/>
    </row>
    <row r="47" spans="1:8">
      <c r="A47" s="3"/>
      <c r="B47" s="3"/>
      <c r="C47" s="3"/>
      <c r="D47" s="3"/>
    </row>
    <row r="48" spans="1:8">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sheetData>
  <mergeCells count="15">
    <mergeCell ref="E25:F25"/>
    <mergeCell ref="A1:H1"/>
    <mergeCell ref="D29:E29"/>
    <mergeCell ref="E39:H42"/>
    <mergeCell ref="C30:F30"/>
    <mergeCell ref="C31:F31"/>
    <mergeCell ref="C33:F33"/>
    <mergeCell ref="C34:F34"/>
    <mergeCell ref="C32:F32"/>
    <mergeCell ref="B35:B37"/>
    <mergeCell ref="C35:F35"/>
    <mergeCell ref="H35:H37"/>
    <mergeCell ref="C36:C37"/>
    <mergeCell ref="D36:F36"/>
    <mergeCell ref="D37:F37"/>
  </mergeCells>
  <phoneticPr fontId="1"/>
  <hyperlinks>
    <hyperlink ref="D4" r:id="rId1"/>
  </hyperlinks>
  <pageMargins left="0.78700000000000003" right="0.78700000000000003" top="0.98399999999999999" bottom="0.98399999999999999" header="0.51200000000000001" footer="0.51200000000000001"/>
  <pageSetup paperSize="9" scale="81"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7"/>
  <sheetViews>
    <sheetView view="pageBreakPreview" zoomScaleNormal="100" workbookViewId="0">
      <selection activeCell="D10" sqref="D10"/>
    </sheetView>
  </sheetViews>
  <sheetFormatPr defaultRowHeight="13.5"/>
  <cols>
    <col min="1" max="1" width="3.875" customWidth="1"/>
    <col min="3" max="3" width="17.125" customWidth="1"/>
    <col min="4" max="4" width="15.25" customWidth="1"/>
    <col min="5" max="6" width="11.875" customWidth="1"/>
    <col min="7" max="7" width="5.625" customWidth="1"/>
    <col min="8" max="8" width="35.75" customWidth="1"/>
  </cols>
  <sheetData>
    <row r="1" spans="1:8" ht="32.25">
      <c r="A1" s="7" t="s">
        <v>64</v>
      </c>
    </row>
    <row r="2" spans="1:8" ht="22.5" customHeight="1">
      <c r="E2" s="69" t="s">
        <v>40</v>
      </c>
      <c r="F2" s="70"/>
      <c r="G2" s="27">
        <f>SUM(D35)</f>
        <v>0</v>
      </c>
      <c r="H2" t="s">
        <v>10</v>
      </c>
    </row>
    <row r="3" spans="1:8">
      <c r="A3" s="17" t="s">
        <v>13</v>
      </c>
      <c r="B3" s="35" t="s">
        <v>63</v>
      </c>
      <c r="C3" s="35" t="s">
        <v>54</v>
      </c>
      <c r="D3" s="35" t="s">
        <v>1</v>
      </c>
      <c r="E3" s="35" t="s">
        <v>65</v>
      </c>
      <c r="F3" s="35" t="s">
        <v>67</v>
      </c>
      <c r="G3" s="35" t="s">
        <v>2</v>
      </c>
      <c r="H3" s="35" t="s">
        <v>3</v>
      </c>
    </row>
    <row r="4" spans="1:8">
      <c r="A4" s="1">
        <v>1</v>
      </c>
      <c r="B4" s="15"/>
      <c r="C4" s="15"/>
      <c r="D4" s="15"/>
      <c r="E4" s="34"/>
      <c r="F4" s="15"/>
      <c r="G4" s="15"/>
      <c r="H4" s="15"/>
    </row>
    <row r="5" spans="1:8">
      <c r="A5" s="1">
        <v>2</v>
      </c>
      <c r="B5" s="15"/>
      <c r="C5" s="15"/>
      <c r="D5" s="15"/>
      <c r="E5" s="34"/>
      <c r="F5" s="15"/>
      <c r="G5" s="15"/>
      <c r="H5" s="15"/>
    </row>
    <row r="6" spans="1:8">
      <c r="A6" s="1">
        <v>3</v>
      </c>
      <c r="B6" s="15"/>
      <c r="C6" s="15"/>
      <c r="D6" s="15"/>
      <c r="E6" s="34"/>
      <c r="F6" s="15"/>
      <c r="G6" s="15"/>
      <c r="H6" s="15"/>
    </row>
    <row r="7" spans="1:8">
      <c r="A7" s="1">
        <v>4</v>
      </c>
      <c r="B7" s="15"/>
      <c r="C7" s="15"/>
      <c r="D7" s="15"/>
      <c r="E7" s="34"/>
      <c r="F7" s="15"/>
      <c r="G7" s="15"/>
      <c r="H7" s="15"/>
    </row>
    <row r="8" spans="1:8">
      <c r="A8" s="1">
        <v>5</v>
      </c>
      <c r="B8" s="15"/>
      <c r="C8" s="15"/>
      <c r="D8" s="15"/>
      <c r="E8" s="34"/>
      <c r="F8" s="15"/>
      <c r="G8" s="15"/>
      <c r="H8" s="15"/>
    </row>
    <row r="9" spans="1:8">
      <c r="A9" s="1">
        <v>6</v>
      </c>
      <c r="B9" s="15"/>
      <c r="C9" s="15"/>
      <c r="D9" s="15"/>
      <c r="E9" s="34"/>
      <c r="F9" s="15"/>
      <c r="G9" s="15"/>
      <c r="H9" s="15"/>
    </row>
    <row r="10" spans="1:8">
      <c r="A10" s="1">
        <v>7</v>
      </c>
      <c r="B10" s="15"/>
      <c r="C10" s="15"/>
      <c r="D10" s="15"/>
      <c r="E10" s="34"/>
      <c r="F10" s="15"/>
      <c r="G10" s="15"/>
      <c r="H10" s="15"/>
    </row>
    <row r="11" spans="1:8">
      <c r="A11" s="1">
        <v>8</v>
      </c>
      <c r="B11" s="15"/>
      <c r="C11" s="15"/>
      <c r="D11" s="15"/>
      <c r="E11" s="34"/>
      <c r="F11" s="15"/>
      <c r="G11" s="15"/>
      <c r="H11" s="15"/>
    </row>
    <row r="12" spans="1:8">
      <c r="A12" s="1">
        <v>9</v>
      </c>
      <c r="B12" s="15"/>
      <c r="C12" s="15"/>
      <c r="D12" s="15"/>
      <c r="E12" s="34"/>
      <c r="F12" s="15"/>
      <c r="G12" s="15"/>
      <c r="H12" s="15"/>
    </row>
    <row r="13" spans="1:8">
      <c r="A13" s="1">
        <v>10</v>
      </c>
      <c r="B13" s="15"/>
      <c r="C13" s="15"/>
      <c r="D13" s="15"/>
      <c r="E13" s="34"/>
      <c r="F13" s="15"/>
      <c r="G13" s="15"/>
      <c r="H13" s="15"/>
    </row>
    <row r="14" spans="1:8">
      <c r="A14" s="1">
        <v>11</v>
      </c>
      <c r="B14" s="15"/>
      <c r="C14" s="15"/>
      <c r="D14" s="15"/>
      <c r="E14" s="34"/>
      <c r="F14" s="15"/>
      <c r="G14" s="15"/>
      <c r="H14" s="15"/>
    </row>
    <row r="15" spans="1:8">
      <c r="A15" s="1">
        <v>12</v>
      </c>
      <c r="B15" s="15"/>
      <c r="C15" s="15"/>
      <c r="D15" s="15"/>
      <c r="E15" s="34"/>
      <c r="F15" s="15"/>
      <c r="G15" s="15"/>
      <c r="H15" s="15"/>
    </row>
    <row r="16" spans="1:8">
      <c r="A16" s="1">
        <v>13</v>
      </c>
      <c r="B16" s="15"/>
      <c r="C16" s="15"/>
      <c r="D16" s="15"/>
      <c r="E16" s="34"/>
      <c r="F16" s="15"/>
      <c r="G16" s="15"/>
      <c r="H16" s="15"/>
    </row>
    <row r="17" spans="1:8">
      <c r="A17" s="1">
        <v>14</v>
      </c>
      <c r="B17" s="15"/>
      <c r="C17" s="15"/>
      <c r="D17" s="15"/>
      <c r="E17" s="34"/>
      <c r="F17" s="15"/>
      <c r="G17" s="15"/>
      <c r="H17" s="15"/>
    </row>
    <row r="18" spans="1:8">
      <c r="A18" s="1">
        <v>15</v>
      </c>
      <c r="B18" s="15"/>
      <c r="C18" s="15"/>
      <c r="D18" s="15"/>
      <c r="E18" s="34"/>
      <c r="F18" s="15"/>
      <c r="G18" s="15"/>
      <c r="H18" s="15"/>
    </row>
    <row r="19" spans="1:8">
      <c r="A19" s="1">
        <v>16</v>
      </c>
      <c r="B19" s="15"/>
      <c r="C19" s="15"/>
      <c r="D19" s="15"/>
      <c r="E19" s="34"/>
      <c r="F19" s="15"/>
      <c r="G19" s="15"/>
      <c r="H19" s="15"/>
    </row>
    <row r="20" spans="1:8">
      <c r="A20" s="1">
        <v>17</v>
      </c>
      <c r="B20" s="15"/>
      <c r="C20" s="15"/>
      <c r="D20" s="15"/>
      <c r="E20" s="34"/>
      <c r="F20" s="15"/>
      <c r="G20" s="15"/>
      <c r="H20" s="15"/>
    </row>
    <row r="21" spans="1:8">
      <c r="A21" s="1">
        <v>18</v>
      </c>
      <c r="B21" s="15"/>
      <c r="C21" s="15"/>
      <c r="D21" s="15"/>
      <c r="E21" s="34"/>
      <c r="F21" s="15"/>
      <c r="G21" s="15"/>
      <c r="H21" s="15"/>
    </row>
    <row r="22" spans="1:8">
      <c r="A22" s="1">
        <v>19</v>
      </c>
      <c r="B22" s="15"/>
      <c r="C22" s="15"/>
      <c r="D22" s="15"/>
      <c r="E22" s="34"/>
      <c r="F22" s="15"/>
      <c r="G22" s="15"/>
      <c r="H22" s="15"/>
    </row>
    <row r="23" spans="1:8">
      <c r="A23" s="1">
        <v>20</v>
      </c>
      <c r="B23" s="15"/>
      <c r="C23" s="15"/>
      <c r="D23" s="15"/>
      <c r="E23" s="34"/>
      <c r="F23" s="15"/>
      <c r="G23" s="15"/>
      <c r="H23" s="15"/>
    </row>
    <row r="24" spans="1:8">
      <c r="A24" s="1">
        <v>21</v>
      </c>
      <c r="B24" s="15"/>
      <c r="C24" s="15"/>
      <c r="D24" s="15"/>
      <c r="E24" s="34"/>
      <c r="F24" s="15"/>
      <c r="G24" s="15"/>
      <c r="H24" s="15"/>
    </row>
    <row r="25" spans="1:8">
      <c r="A25" s="1">
        <v>22</v>
      </c>
      <c r="B25" s="15"/>
      <c r="C25" s="15"/>
      <c r="D25" s="15"/>
      <c r="E25" s="34"/>
      <c r="F25" s="15"/>
      <c r="G25" s="15"/>
      <c r="H25" s="15"/>
    </row>
    <row r="26" spans="1:8">
      <c r="A26" s="1">
        <v>23</v>
      </c>
      <c r="B26" s="15"/>
      <c r="C26" s="15"/>
      <c r="D26" s="15"/>
      <c r="E26" s="34"/>
      <c r="F26" s="15"/>
      <c r="G26" s="15"/>
      <c r="H26" s="15"/>
    </row>
    <row r="27" spans="1:8">
      <c r="A27" s="1">
        <v>24</v>
      </c>
      <c r="B27" s="15"/>
      <c r="C27" s="15"/>
      <c r="D27" s="15"/>
      <c r="E27" s="34"/>
      <c r="F27" s="15"/>
      <c r="G27" s="15"/>
      <c r="H27" s="15"/>
    </row>
    <row r="28" spans="1:8">
      <c r="A28" s="1">
        <v>25</v>
      </c>
      <c r="B28" s="15"/>
      <c r="C28" s="15"/>
      <c r="D28" s="15"/>
      <c r="E28" s="34"/>
      <c r="F28" s="15"/>
      <c r="G28" s="15"/>
      <c r="H28" s="15"/>
    </row>
    <row r="29" spans="1:8">
      <c r="A29" s="1">
        <v>26</v>
      </c>
      <c r="B29" s="15"/>
      <c r="C29" s="15"/>
      <c r="D29" s="15"/>
      <c r="E29" s="34"/>
      <c r="F29" s="15"/>
      <c r="G29" s="15"/>
      <c r="H29" s="15"/>
    </row>
    <row r="30" spans="1:8">
      <c r="A30" s="1">
        <v>27</v>
      </c>
      <c r="B30" s="15"/>
      <c r="C30" s="15"/>
      <c r="D30" s="15"/>
      <c r="E30" s="34"/>
      <c r="F30" s="15"/>
      <c r="G30" s="15"/>
      <c r="H30" s="15"/>
    </row>
    <row r="31" spans="1:8">
      <c r="A31" s="1">
        <v>28</v>
      </c>
      <c r="B31" s="15"/>
      <c r="C31" s="15"/>
      <c r="D31" s="15"/>
      <c r="E31" s="34"/>
      <c r="F31" s="15"/>
      <c r="G31" s="15"/>
      <c r="H31" s="15"/>
    </row>
    <row r="32" spans="1:8">
      <c r="A32" s="1">
        <v>29</v>
      </c>
      <c r="B32" s="15"/>
      <c r="C32" s="15"/>
      <c r="D32" s="15"/>
      <c r="E32" s="34"/>
      <c r="F32" s="15"/>
      <c r="G32" s="15"/>
      <c r="H32" s="15"/>
    </row>
    <row r="33" spans="1:8">
      <c r="A33" s="1">
        <v>30</v>
      </c>
      <c r="B33" s="15"/>
      <c r="C33" s="15"/>
      <c r="D33" s="15"/>
      <c r="E33" s="34"/>
      <c r="F33" s="15"/>
      <c r="G33" s="15"/>
      <c r="H33" s="15"/>
    </row>
    <row r="35" spans="1:8">
      <c r="B35" t="s">
        <v>75</v>
      </c>
      <c r="D35" s="67">
        <f>COUNTA(D4:D33)</f>
        <v>0</v>
      </c>
    </row>
    <row r="36" spans="1:8">
      <c r="D36" s="68"/>
      <c r="E36" t="s">
        <v>10</v>
      </c>
    </row>
    <row r="37" spans="1:8">
      <c r="D37" t="s">
        <v>25</v>
      </c>
    </row>
  </sheetData>
  <mergeCells count="2">
    <mergeCell ref="D35:D36"/>
    <mergeCell ref="E2:F2"/>
  </mergeCells>
  <phoneticPr fontId="1"/>
  <dataValidations count="1">
    <dataValidation allowBlank="1" showInputMessage="1" showErrorMessage="1" promptTitle="階級" sqref="E4"/>
  </dataValidations>
  <pageMargins left="0.78700000000000003" right="0.78700000000000003" top="0.98399999999999999" bottom="0.98399999999999999" header="0.51200000000000001" footer="0.5120000000000000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7"/>
  <sheetViews>
    <sheetView workbookViewId="0">
      <selection activeCell="F14" sqref="F14"/>
    </sheetView>
  </sheetViews>
  <sheetFormatPr defaultRowHeight="13.5"/>
  <cols>
    <col min="1" max="1" width="3.875" customWidth="1"/>
    <col min="3" max="3" width="17.125" customWidth="1"/>
    <col min="4" max="4" width="15.25" customWidth="1"/>
    <col min="5" max="6" width="11.875" customWidth="1"/>
    <col min="7" max="7" width="5.625" customWidth="1"/>
    <col min="8" max="8" width="35.75" customWidth="1"/>
  </cols>
  <sheetData>
    <row r="1" spans="1:8" ht="32.25">
      <c r="A1" s="7" t="s">
        <v>77</v>
      </c>
    </row>
    <row r="2" spans="1:8" ht="22.5" customHeight="1">
      <c r="E2" s="69" t="s">
        <v>41</v>
      </c>
      <c r="F2" s="70"/>
      <c r="G2" s="27">
        <f>D35</f>
        <v>0</v>
      </c>
      <c r="H2" t="s">
        <v>10</v>
      </c>
    </row>
    <row r="3" spans="1:8">
      <c r="A3" s="17" t="s">
        <v>13</v>
      </c>
      <c r="B3" s="17" t="s">
        <v>63</v>
      </c>
      <c r="C3" s="17" t="s">
        <v>54</v>
      </c>
      <c r="D3" s="17" t="s">
        <v>1</v>
      </c>
      <c r="E3" s="17" t="s">
        <v>65</v>
      </c>
      <c r="F3" s="17" t="s">
        <v>67</v>
      </c>
      <c r="G3" s="17" t="s">
        <v>2</v>
      </c>
      <c r="H3" s="17" t="s">
        <v>3</v>
      </c>
    </row>
    <row r="4" spans="1:8">
      <c r="A4" s="1">
        <v>1</v>
      </c>
      <c r="B4" s="15"/>
      <c r="C4" s="15"/>
      <c r="D4" s="15"/>
      <c r="E4" s="15"/>
      <c r="F4" s="15"/>
      <c r="G4" s="15"/>
      <c r="H4" s="15"/>
    </row>
    <row r="5" spans="1:8">
      <c r="A5" s="1">
        <v>2</v>
      </c>
      <c r="B5" s="15"/>
      <c r="C5" s="15"/>
      <c r="D5" s="15"/>
      <c r="E5" s="15"/>
      <c r="F5" s="15"/>
      <c r="G5" s="15"/>
      <c r="H5" s="15"/>
    </row>
    <row r="6" spans="1:8">
      <c r="A6" s="1">
        <v>3</v>
      </c>
      <c r="B6" s="15"/>
      <c r="C6" s="15"/>
      <c r="D6" s="15"/>
      <c r="E6" s="15"/>
      <c r="F6" s="15"/>
      <c r="G6" s="15"/>
      <c r="H6" s="15"/>
    </row>
    <row r="7" spans="1:8">
      <c r="A7" s="1">
        <v>4</v>
      </c>
      <c r="B7" s="15"/>
      <c r="C7" s="15"/>
      <c r="D7" s="15"/>
      <c r="E7" s="15"/>
      <c r="F7" s="15"/>
      <c r="G7" s="15"/>
      <c r="H7" s="15"/>
    </row>
    <row r="8" spans="1:8">
      <c r="A8" s="1">
        <v>5</v>
      </c>
      <c r="B8" s="15"/>
      <c r="C8" s="15"/>
      <c r="D8" s="15"/>
      <c r="E8" s="15"/>
      <c r="F8" s="15"/>
      <c r="G8" s="15"/>
      <c r="H8" s="15"/>
    </row>
    <row r="9" spans="1:8">
      <c r="A9" s="1">
        <v>6</v>
      </c>
      <c r="B9" s="15"/>
      <c r="C9" s="15"/>
      <c r="D9" s="15"/>
      <c r="E9" s="15"/>
      <c r="F9" s="15"/>
      <c r="G9" s="15"/>
      <c r="H9" s="15"/>
    </row>
    <row r="10" spans="1:8">
      <c r="A10" s="1">
        <v>7</v>
      </c>
      <c r="B10" s="15"/>
      <c r="C10" s="15"/>
      <c r="D10" s="15"/>
      <c r="E10" s="15"/>
      <c r="F10" s="15"/>
      <c r="G10" s="15"/>
      <c r="H10" s="15"/>
    </row>
    <row r="11" spans="1:8">
      <c r="A11" s="1">
        <v>8</v>
      </c>
      <c r="B11" s="15"/>
      <c r="C11" s="15"/>
      <c r="D11" s="15"/>
      <c r="E11" s="15"/>
      <c r="F11" s="15"/>
      <c r="G11" s="15"/>
      <c r="H11" s="15"/>
    </row>
    <row r="12" spans="1:8">
      <c r="A12" s="1">
        <v>9</v>
      </c>
      <c r="B12" s="15"/>
      <c r="C12" s="15"/>
      <c r="D12" s="15"/>
      <c r="E12" s="15"/>
      <c r="F12" s="15"/>
      <c r="G12" s="15"/>
      <c r="H12" s="15"/>
    </row>
    <row r="13" spans="1:8">
      <c r="A13" s="1">
        <v>10</v>
      </c>
      <c r="B13" s="15"/>
      <c r="C13" s="15"/>
      <c r="D13" s="15"/>
      <c r="E13" s="15"/>
      <c r="F13" s="15"/>
      <c r="G13" s="15"/>
      <c r="H13" s="15"/>
    </row>
    <row r="14" spans="1:8">
      <c r="A14" s="1">
        <v>11</v>
      </c>
      <c r="B14" s="15"/>
      <c r="C14" s="15"/>
      <c r="D14" s="15"/>
      <c r="E14" s="15"/>
      <c r="F14" s="15"/>
      <c r="G14" s="15"/>
      <c r="H14" s="15"/>
    </row>
    <row r="15" spans="1:8">
      <c r="A15" s="1">
        <v>12</v>
      </c>
      <c r="B15" s="15"/>
      <c r="C15" s="15"/>
      <c r="D15" s="15"/>
      <c r="E15" s="15"/>
      <c r="F15" s="15"/>
      <c r="G15" s="15"/>
      <c r="H15" s="15"/>
    </row>
    <row r="16" spans="1:8">
      <c r="A16" s="1">
        <v>13</v>
      </c>
      <c r="B16" s="15"/>
      <c r="C16" s="15"/>
      <c r="D16" s="15"/>
      <c r="E16" s="15"/>
      <c r="F16" s="15"/>
      <c r="G16" s="15"/>
      <c r="H16" s="15"/>
    </row>
    <row r="17" spans="1:8">
      <c r="A17" s="1">
        <v>14</v>
      </c>
      <c r="B17" s="15"/>
      <c r="C17" s="15"/>
      <c r="D17" s="15"/>
      <c r="E17" s="15"/>
      <c r="F17" s="15"/>
      <c r="G17" s="15"/>
      <c r="H17" s="15"/>
    </row>
    <row r="18" spans="1:8">
      <c r="A18" s="1">
        <v>15</v>
      </c>
      <c r="B18" s="15"/>
      <c r="C18" s="15"/>
      <c r="D18" s="15"/>
      <c r="E18" s="15"/>
      <c r="F18" s="15"/>
      <c r="G18" s="15"/>
      <c r="H18" s="15"/>
    </row>
    <row r="19" spans="1:8">
      <c r="A19" s="1">
        <v>16</v>
      </c>
      <c r="B19" s="15"/>
      <c r="C19" s="15"/>
      <c r="D19" s="15"/>
      <c r="E19" s="15"/>
      <c r="F19" s="15"/>
      <c r="G19" s="15"/>
      <c r="H19" s="15"/>
    </row>
    <row r="20" spans="1:8">
      <c r="A20" s="1">
        <v>17</v>
      </c>
      <c r="B20" s="15"/>
      <c r="C20" s="15"/>
      <c r="D20" s="15"/>
      <c r="E20" s="15"/>
      <c r="F20" s="15"/>
      <c r="G20" s="15"/>
      <c r="H20" s="15"/>
    </row>
    <row r="21" spans="1:8">
      <c r="A21" s="1">
        <v>18</v>
      </c>
      <c r="B21" s="15"/>
      <c r="C21" s="15"/>
      <c r="D21" s="15"/>
      <c r="E21" s="15"/>
      <c r="F21" s="15"/>
      <c r="G21" s="15"/>
      <c r="H21" s="15"/>
    </row>
    <row r="22" spans="1:8">
      <c r="A22" s="1">
        <v>19</v>
      </c>
      <c r="B22" s="15"/>
      <c r="C22" s="15"/>
      <c r="D22" s="15"/>
      <c r="E22" s="15"/>
      <c r="F22" s="15"/>
      <c r="G22" s="15"/>
      <c r="H22" s="15"/>
    </row>
    <row r="23" spans="1:8">
      <c r="A23" s="1">
        <v>20</v>
      </c>
      <c r="B23" s="15"/>
      <c r="C23" s="15"/>
      <c r="D23" s="15"/>
      <c r="E23" s="15"/>
      <c r="F23" s="15"/>
      <c r="G23" s="15"/>
      <c r="H23" s="15"/>
    </row>
    <row r="24" spans="1:8">
      <c r="A24" s="1">
        <v>21</v>
      </c>
      <c r="B24" s="15"/>
      <c r="C24" s="15"/>
      <c r="D24" s="15"/>
      <c r="E24" s="15"/>
      <c r="F24" s="15"/>
      <c r="G24" s="15"/>
      <c r="H24" s="15"/>
    </row>
    <row r="25" spans="1:8">
      <c r="A25" s="1">
        <v>22</v>
      </c>
      <c r="B25" s="15"/>
      <c r="C25" s="15"/>
      <c r="D25" s="15"/>
      <c r="E25" s="15"/>
      <c r="F25" s="15"/>
      <c r="G25" s="15"/>
      <c r="H25" s="15"/>
    </row>
    <row r="26" spans="1:8">
      <c r="A26" s="1">
        <v>23</v>
      </c>
      <c r="B26" s="15"/>
      <c r="C26" s="15"/>
      <c r="D26" s="15"/>
      <c r="E26" s="15"/>
      <c r="F26" s="15"/>
      <c r="G26" s="15"/>
      <c r="H26" s="15"/>
    </row>
    <row r="27" spans="1:8">
      <c r="A27" s="1">
        <v>24</v>
      </c>
      <c r="B27" s="15"/>
      <c r="C27" s="15"/>
      <c r="D27" s="15"/>
      <c r="E27" s="15"/>
      <c r="F27" s="15"/>
      <c r="G27" s="15"/>
      <c r="H27" s="15"/>
    </row>
    <row r="28" spans="1:8">
      <c r="A28" s="1">
        <v>25</v>
      </c>
      <c r="B28" s="15"/>
      <c r="C28" s="15"/>
      <c r="D28" s="15"/>
      <c r="E28" s="15"/>
      <c r="F28" s="15"/>
      <c r="G28" s="15"/>
      <c r="H28" s="15"/>
    </row>
    <row r="29" spans="1:8">
      <c r="A29" s="1">
        <v>26</v>
      </c>
      <c r="B29" s="15"/>
      <c r="C29" s="15"/>
      <c r="D29" s="15"/>
      <c r="E29" s="15"/>
      <c r="F29" s="15"/>
      <c r="G29" s="15"/>
      <c r="H29" s="15"/>
    </row>
    <row r="30" spans="1:8">
      <c r="A30" s="1">
        <v>27</v>
      </c>
      <c r="B30" s="15"/>
      <c r="C30" s="15"/>
      <c r="D30" s="15"/>
      <c r="E30" s="15"/>
      <c r="F30" s="15"/>
      <c r="G30" s="15"/>
      <c r="H30" s="15"/>
    </row>
    <row r="31" spans="1:8">
      <c r="A31" s="1">
        <v>28</v>
      </c>
      <c r="B31" s="15"/>
      <c r="C31" s="15"/>
      <c r="D31" s="15"/>
      <c r="E31" s="15"/>
      <c r="F31" s="15"/>
      <c r="G31" s="15"/>
      <c r="H31" s="15"/>
    </row>
    <row r="32" spans="1:8">
      <c r="A32" s="1">
        <v>29</v>
      </c>
      <c r="B32" s="15"/>
      <c r="C32" s="15"/>
      <c r="D32" s="15"/>
      <c r="E32" s="15"/>
      <c r="F32" s="15"/>
      <c r="G32" s="15"/>
      <c r="H32" s="15"/>
    </row>
    <row r="33" spans="1:8">
      <c r="A33" s="1">
        <v>30</v>
      </c>
      <c r="B33" s="15"/>
      <c r="C33" s="15"/>
      <c r="D33" s="15"/>
      <c r="E33" s="15"/>
      <c r="F33" s="15"/>
      <c r="G33" s="15"/>
      <c r="H33" s="15"/>
    </row>
    <row r="35" spans="1:8">
      <c r="B35" t="s">
        <v>76</v>
      </c>
      <c r="D35" s="67">
        <f>COUNTA(D4:D33)</f>
        <v>0</v>
      </c>
    </row>
    <row r="36" spans="1:8">
      <c r="D36" s="68"/>
      <c r="E36" t="s">
        <v>10</v>
      </c>
    </row>
    <row r="37" spans="1:8">
      <c r="D37" t="s">
        <v>25</v>
      </c>
    </row>
  </sheetData>
  <mergeCells count="2">
    <mergeCell ref="E2:F2"/>
    <mergeCell ref="D35:D36"/>
  </mergeCells>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
  <sheetViews>
    <sheetView workbookViewId="0">
      <selection activeCell="D14" sqref="D14"/>
    </sheetView>
  </sheetViews>
  <sheetFormatPr defaultRowHeight="13.5"/>
  <cols>
    <col min="1" max="1" width="15.25" customWidth="1"/>
    <col min="2" max="21" width="4.875" customWidth="1"/>
  </cols>
  <sheetData>
    <row r="1" spans="1:22" s="28" customFormat="1" ht="28.5">
      <c r="A1" s="28" t="s">
        <v>32</v>
      </c>
    </row>
    <row r="2" spans="1:22" s="28" customFormat="1" ht="28.5">
      <c r="A2" s="28" t="s">
        <v>19</v>
      </c>
    </row>
    <row r="3" spans="1:22" ht="14.25" thickBot="1"/>
    <row r="4" spans="1:22" ht="14.25" thickTop="1">
      <c r="A4" s="18" t="s">
        <v>6</v>
      </c>
      <c r="B4" s="19">
        <v>50</v>
      </c>
      <c r="C4" s="19">
        <v>55</v>
      </c>
      <c r="D4" s="19">
        <v>60</v>
      </c>
      <c r="E4" s="19">
        <v>66</v>
      </c>
      <c r="F4" s="19">
        <v>73</v>
      </c>
      <c r="G4" s="19">
        <v>81</v>
      </c>
      <c r="H4" s="20">
        <v>90</v>
      </c>
      <c r="I4" s="19" t="s">
        <v>20</v>
      </c>
      <c r="J4" s="19" t="s">
        <v>23</v>
      </c>
      <c r="K4" s="19">
        <v>40</v>
      </c>
      <c r="L4" s="19">
        <v>44</v>
      </c>
      <c r="M4" s="19">
        <v>48</v>
      </c>
      <c r="N4" s="19">
        <v>52</v>
      </c>
      <c r="O4" s="19">
        <v>57</v>
      </c>
      <c r="P4" s="20">
        <v>63</v>
      </c>
      <c r="Q4" s="19">
        <v>70</v>
      </c>
      <c r="R4" s="19" t="s">
        <v>21</v>
      </c>
      <c r="S4" s="19" t="s">
        <v>24</v>
      </c>
      <c r="T4" s="21" t="s">
        <v>22</v>
      </c>
      <c r="U4" t="s">
        <v>17</v>
      </c>
    </row>
    <row r="5" spans="1:22" ht="14.25" thickBot="1">
      <c r="A5" s="22">
        <f>記入の仕方と基本情報入力!D29</f>
        <v>0</v>
      </c>
      <c r="B5" s="23">
        <f>男子全階級入力!E35+COUNTIF(男子全階級入力!$E$4:$E$33,50)</f>
        <v>0</v>
      </c>
      <c r="C5" s="23">
        <f>男子全階級入力!F35+COUNTIF(男子全階級入力!$E$4:$E$33,55)</f>
        <v>0</v>
      </c>
      <c r="D5" s="23">
        <f>男子全階級入力!G35+COUNTIF(男子全階級入力!$E$4:$E$33,60)</f>
        <v>0</v>
      </c>
      <c r="E5" s="23">
        <f>男子全階級入力!H35+COUNTIF(男子全階級入力!$E$4:$E$33,66)</f>
        <v>0</v>
      </c>
      <c r="F5" s="23">
        <f>男子全階級入力!I35+COUNTIF(男子全階級入力!$E$4:$E$33,73)</f>
        <v>0</v>
      </c>
      <c r="G5" s="23">
        <f>男子全階級入力!J35+COUNTIF(男子全階級入力!$E$4:$E$33,81)</f>
        <v>0</v>
      </c>
      <c r="H5" s="23">
        <f>男子全階級入力!K35+COUNTIF(男子全階級入力!$E$4:$E$33,90)</f>
        <v>0</v>
      </c>
      <c r="I5" s="23">
        <f>男子全階級入力!L35+COUNTIF(男子全階級入力!$E$4:$E$33,100)</f>
        <v>0</v>
      </c>
      <c r="J5" s="23">
        <f>SUM(B5:I5)</f>
        <v>0</v>
      </c>
      <c r="K5" s="23">
        <f>女子全階級入力!D35+COUNTIF(女子全階級入力!$E$4:$E$33,40)</f>
        <v>0</v>
      </c>
      <c r="L5" s="23">
        <f>女子全階級入力!E35+COUNTIF(女子全階級入力!$E$4:$E$33,44)</f>
        <v>0</v>
      </c>
      <c r="M5" s="23">
        <f>女子全階級入力!F35+COUNTIF(女子全階級入力!$E$4:$E$33,48)</f>
        <v>0</v>
      </c>
      <c r="N5" s="23">
        <f>女子全階級入力!G35+COUNTIF(女子全階級入力!$E$4:$E$33,52)</f>
        <v>0</v>
      </c>
      <c r="O5" s="23">
        <f>女子全階級入力!H35+COUNTIF(女子全階級入力!$E$4:$E$33,57)</f>
        <v>0</v>
      </c>
      <c r="P5" s="23">
        <f>女子全階級入力!I35+COUNTIF(女子全階級入力!$E$4:$E$33,63)</f>
        <v>0</v>
      </c>
      <c r="Q5" s="23">
        <f>女子全階級入力!J35+COUNTIF(女子全階級入力!$E$4:$E$33,70)</f>
        <v>0</v>
      </c>
      <c r="R5" s="23">
        <f>女子全階級入力!K35+COUNTIF(女子全階級入力!$E$4:$E$33,80)</f>
        <v>0</v>
      </c>
      <c r="S5" s="23">
        <f>SUM(K5:R5)</f>
        <v>0</v>
      </c>
      <c r="T5" s="24">
        <f>SUM(S5,J5)</f>
        <v>0</v>
      </c>
      <c r="U5" s="13">
        <f>T5*500</f>
        <v>0</v>
      </c>
      <c r="V5" t="s">
        <v>26</v>
      </c>
    </row>
    <row r="6" spans="1:22" ht="14.25" thickTop="1"/>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記入の仕方と基本情報入力</vt:lpstr>
      <vt:lpstr>男子全階級入力</vt:lpstr>
      <vt:lpstr>女子全階級入力</vt:lpstr>
      <vt:lpstr>確認用</vt:lpstr>
      <vt:lpstr>記入の仕方と基本情報入力!Print_Area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 Yu</dc:creator>
  <cp:lastModifiedBy>te271324</cp:lastModifiedBy>
  <cp:lastPrinted>2009-10-14T02:52:58Z</cp:lastPrinted>
  <dcterms:created xsi:type="dcterms:W3CDTF">2005-10-19T02:31:19Z</dcterms:created>
  <dcterms:modified xsi:type="dcterms:W3CDTF">2015-11-30T03:05:04Z</dcterms:modified>
</cp:coreProperties>
</file>